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20" windowWidth="11340" windowHeight="62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'Sheet1'!$B$4:$L$15</definedName>
  </definedNames>
  <calcPr fullCalcOnLoad="1"/>
</workbook>
</file>

<file path=xl/sharedStrings.xml><?xml version="1.0" encoding="utf-8"?>
<sst xmlns="http://schemas.openxmlformats.org/spreadsheetml/2006/main" count="35" uniqueCount="33">
  <si>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</si>
  <si>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</si>
  <si>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</si>
  <si>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</si>
  <si>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</si>
  <si>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</si>
  <si>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</si>
  <si>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</si>
  <si>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</si>
  <si>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Distance from Sun</t>
  </si>
  <si>
    <t>Distance from previous Planet</t>
  </si>
  <si>
    <t>(metres)</t>
  </si>
  <si>
    <t>Planet</t>
  </si>
  <si>
    <t>(1,000,000km)</t>
  </si>
  <si>
    <t>Actual Distances</t>
  </si>
  <si>
    <t>Input your classroom or field size here</t>
  </si>
  <si>
    <t>metres</t>
  </si>
  <si>
    <t>In the columns on the right you have the planets to a scale that will fit within your classroom or field size.</t>
  </si>
  <si>
    <t>Just input the size of your classroom or field and then press print!</t>
  </si>
  <si>
    <t>The worksheet contains four columns of data as below:</t>
  </si>
  <si>
    <t>The actual distances of the planets from the sun</t>
  </si>
  <si>
    <t>The actual distances of the planets from each previous planet</t>
  </si>
  <si>
    <t>Scaled distances of the planets from the sun</t>
  </si>
  <si>
    <t>Scaled distances of the planets from each previous planet</t>
  </si>
  <si>
    <t>The most useful column for pupils will be the last one as this will be the data that they will use when measuring out their solar system.</t>
  </si>
  <si>
    <t>Solar System Scale Models</t>
  </si>
  <si>
    <t>Go Do It!</t>
  </si>
  <si>
    <t>Back to title screen</t>
  </si>
  <si>
    <t>Click the link</t>
  </si>
  <si>
    <t>www link to NASA's Solar System Info</t>
  </si>
  <si>
    <t>Created by Graham Colman, Norwich, UK. 2003</t>
  </si>
  <si>
    <t>Any comments or questions please email grahamcolman@colmanweb.co.uk</t>
  </si>
  <si>
    <t>This workbook will provide you with scale distances of our solar system for any classroom or field size you require.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</si>
</sst>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4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0"/>
      <color indexed="43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color indexed="12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2" fontId="1" fillId="33" borderId="25" xfId="0" applyNumberFormat="1" applyFont="1" applyFill="1" applyBorder="1" applyAlignment="1">
      <alignment horizontal="right" vertical="center"/>
    </xf>
    <xf numFmtId="172" fontId="1" fillId="33" borderId="29" xfId="0" applyNumberFormat="1" applyFont="1" applyFill="1" applyBorder="1" applyAlignment="1">
      <alignment horizontal="right" vertical="center"/>
    </xf>
    <xf numFmtId="172" fontId="1" fillId="33" borderId="27" xfId="0" applyNumberFormat="1" applyFont="1" applyFill="1" applyBorder="1" applyAlignment="1">
      <alignment horizontal="right" vertical="center"/>
    </xf>
    <xf numFmtId="172" fontId="1" fillId="33" borderId="28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 vertical="center"/>
    </xf>
    <xf numFmtId="2" fontId="1" fillId="33" borderId="25" xfId="0" applyNumberFormat="1" applyFont="1" applyFill="1" applyBorder="1" applyAlignment="1">
      <alignment horizontal="right" vertical="center"/>
    </xf>
    <xf numFmtId="2" fontId="1" fillId="33" borderId="29" xfId="0" applyNumberFormat="1" applyFont="1" applyFill="1" applyBorder="1" applyAlignment="1">
      <alignment horizontal="right" vertical="center"/>
    </xf>
    <xf numFmtId="2" fontId="1" fillId="33" borderId="27" xfId="0" applyNumberFormat="1" applyFont="1" applyFill="1" applyBorder="1" applyAlignment="1">
      <alignment horizontal="right" vertical="center"/>
    </xf>
    <xf numFmtId="2" fontId="1" fillId="33" borderId="28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172" fontId="1" fillId="33" borderId="34" xfId="0" applyNumberFormat="1" applyFont="1" applyFill="1" applyBorder="1" applyAlignment="1">
      <alignment horizontal="right" vertical="center"/>
    </xf>
    <xf numFmtId="172" fontId="1" fillId="33" borderId="35" xfId="0" applyNumberFormat="1" applyFont="1" applyFill="1" applyBorder="1" applyAlignment="1">
      <alignment horizontal="right" vertical="center"/>
    </xf>
    <xf numFmtId="172" fontId="1" fillId="33" borderId="36" xfId="0" applyNumberFormat="1" applyFont="1" applyFill="1" applyBorder="1" applyAlignment="1">
      <alignment horizontal="right" vertical="center"/>
    </xf>
    <xf numFmtId="172" fontId="1" fillId="33" borderId="37" xfId="0" applyNumberFormat="1" applyFont="1" applyFill="1" applyBorder="1" applyAlignment="1">
      <alignment horizontal="right" vertical="center"/>
    </xf>
    <xf numFmtId="172" fontId="1" fillId="33" borderId="33" xfId="0" applyNumberFormat="1" applyFont="1" applyFill="1" applyBorder="1" applyAlignment="1">
      <alignment horizontal="right" vertical="center"/>
    </xf>
    <xf numFmtId="2" fontId="1" fillId="33" borderId="34" xfId="0" applyNumberFormat="1" applyFont="1" applyFill="1" applyBorder="1" applyAlignment="1">
      <alignment horizontal="right" vertical="center"/>
    </xf>
    <xf numFmtId="2" fontId="1" fillId="33" borderId="35" xfId="0" applyNumberFormat="1" applyFont="1" applyFill="1" applyBorder="1" applyAlignment="1">
      <alignment horizontal="right" vertical="center"/>
    </xf>
    <xf numFmtId="2" fontId="1" fillId="33" borderId="36" xfId="0" applyNumberFormat="1" applyFont="1" applyFill="1" applyBorder="1" applyAlignment="1">
      <alignment horizontal="right" vertical="center"/>
    </xf>
    <xf numFmtId="2" fontId="1" fillId="33" borderId="37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0" xfId="53" applyFill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39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7" fillId="33" borderId="0" xfId="53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41" xfId="0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53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ds.jpl.nasa.gov/planet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showRowColHeaders="0" zoomScalePageLayoutView="0" workbookViewId="0" topLeftCell="A1">
      <selection activeCell="B19" sqref="B19"/>
    </sheetView>
  </sheetViews>
  <sheetFormatPr defaultColWidth="14.140625" defaultRowHeight="12.75"/>
  <cols>
    <col min="1" max="1" width="2.140625" style="1" customWidth="1"/>
    <col min="2" max="2" width="17.140625" style="1" customWidth="1"/>
    <col min="3" max="3" width="0.85546875" style="1" customWidth="1"/>
    <col min="4" max="4" width="12.140625" style="1" customWidth="1"/>
    <col min="5" max="5" width="5.7109375" style="1" customWidth="1"/>
    <col min="6" max="6" width="12.140625" style="1" customWidth="1"/>
    <col min="7" max="7" width="5.7109375" style="1" customWidth="1"/>
    <col min="8" max="8" width="0.85546875" style="1" customWidth="1"/>
    <col min="9" max="9" width="12.140625" style="1" customWidth="1"/>
    <col min="10" max="10" width="5.7109375" style="1" customWidth="1"/>
    <col min="11" max="11" width="12.140625" style="1" customWidth="1"/>
    <col min="12" max="12" width="5.7109375" style="1" customWidth="1"/>
    <col min="13" max="16384" width="14.140625" style="1" customWidth="1"/>
  </cols>
  <sheetData>
    <row r="1" ht="10.5" customHeight="1" thickBot="1"/>
    <row r="2" spans="2:12" ht="25.5" customHeight="1" thickBot="1">
      <c r="B2" s="2" t="s">
        <v>15</v>
      </c>
      <c r="C2" s="3"/>
      <c r="D2" s="3"/>
      <c r="E2" s="3"/>
      <c r="F2" s="3"/>
      <c r="G2" s="3"/>
      <c r="H2" s="4"/>
      <c r="I2" s="60">
        <v>100</v>
      </c>
      <c r="J2" s="5" t="s">
        <v>16</v>
      </c>
      <c r="K2" s="6"/>
      <c r="L2" s="7"/>
    </row>
    <row r="3" ht="14.25" customHeight="1" thickBot="1"/>
    <row r="4" spans="2:12" ht="22.5" customHeight="1">
      <c r="B4" s="8" t="s">
        <v>12</v>
      </c>
      <c r="C4" s="9"/>
      <c r="D4" s="10" t="s">
        <v>14</v>
      </c>
      <c r="E4" s="11"/>
      <c r="F4" s="11"/>
      <c r="G4" s="12"/>
      <c r="H4" s="13"/>
      <c r="I4" s="10" t="str">
        <f>"Scaled Distances: 1m = "&amp;N22&amp;"million km"</f>
        <v>Scaled Distances: 1m = 60million km</v>
      </c>
      <c r="J4" s="11"/>
      <c r="K4" s="11"/>
      <c r="L4" s="12"/>
    </row>
    <row r="5" spans="2:12" s="21" customFormat="1" ht="25.5" customHeight="1">
      <c r="B5" s="14"/>
      <c r="C5" s="15"/>
      <c r="D5" s="16" t="s">
        <v>9</v>
      </c>
      <c r="E5" s="17"/>
      <c r="F5" s="18" t="s">
        <v>10</v>
      </c>
      <c r="G5" s="19"/>
      <c r="H5" s="15"/>
      <c r="I5" s="16" t="str">
        <f>D5</f>
        <v>Distance from Sun</v>
      </c>
      <c r="J5" s="20"/>
      <c r="K5" s="18" t="str">
        <f>F5</f>
        <v>Distance from previous Planet</v>
      </c>
      <c r="L5" s="19"/>
    </row>
    <row r="6" spans="2:12" s="21" customFormat="1" ht="22.5" customHeight="1">
      <c r="B6" s="22"/>
      <c r="C6" s="15"/>
      <c r="D6" s="23" t="s">
        <v>13</v>
      </c>
      <c r="E6" s="24"/>
      <c r="F6" s="25" t="s">
        <v>13</v>
      </c>
      <c r="G6" s="26"/>
      <c r="H6" s="15"/>
      <c r="I6" s="23" t="s">
        <v>11</v>
      </c>
      <c r="J6" s="27"/>
      <c r="K6" s="28" t="str">
        <f>I6</f>
        <v>(metres)</v>
      </c>
      <c r="L6" s="29"/>
    </row>
    <row r="7" spans="2:12" s="41" customFormat="1" ht="22.5" customHeight="1">
      <c r="B7" s="30" t="s">
        <v>0</v>
      </c>
      <c r="C7" s="31"/>
      <c r="D7" s="32">
        <v>57.9</v>
      </c>
      <c r="E7" s="33"/>
      <c r="F7" s="34">
        <v>57.9</v>
      </c>
      <c r="G7" s="35"/>
      <c r="H7" s="36"/>
      <c r="I7" s="37">
        <f aca="true" t="shared" si="0" ref="I7:I15">ROUND(D7/$N$22,2)</f>
        <v>0.97</v>
      </c>
      <c r="J7" s="38"/>
      <c r="K7" s="39">
        <f aca="true" t="shared" si="1" ref="K7:K15">ROUND(F7/$N$22,2)</f>
        <v>0.97</v>
      </c>
      <c r="L7" s="40"/>
    </row>
    <row r="8" spans="2:12" s="41" customFormat="1" ht="22.5" customHeight="1">
      <c r="B8" s="30" t="s">
        <v>1</v>
      </c>
      <c r="C8" s="31"/>
      <c r="D8" s="32">
        <v>108.2</v>
      </c>
      <c r="E8" s="33"/>
      <c r="F8" s="34">
        <f>D8-D7</f>
        <v>50.300000000000004</v>
      </c>
      <c r="G8" s="35"/>
      <c r="H8" s="36"/>
      <c r="I8" s="37">
        <f t="shared" si="0"/>
        <v>1.8</v>
      </c>
      <c r="J8" s="38"/>
      <c r="K8" s="39">
        <f t="shared" si="1"/>
        <v>0.84</v>
      </c>
      <c r="L8" s="40"/>
    </row>
    <row r="9" spans="2:12" s="41" customFormat="1" ht="22.5" customHeight="1">
      <c r="B9" s="30" t="s">
        <v>2</v>
      </c>
      <c r="C9" s="31"/>
      <c r="D9" s="32">
        <v>149.6</v>
      </c>
      <c r="E9" s="33"/>
      <c r="F9" s="34">
        <f aca="true" t="shared" si="2" ref="F9:F15">D9-D8</f>
        <v>41.39999999999999</v>
      </c>
      <c r="G9" s="35"/>
      <c r="H9" s="36"/>
      <c r="I9" s="37">
        <f t="shared" si="0"/>
        <v>2.49</v>
      </c>
      <c r="J9" s="38"/>
      <c r="K9" s="39">
        <f t="shared" si="1"/>
        <v>0.69</v>
      </c>
      <c r="L9" s="40"/>
    </row>
    <row r="10" spans="2:12" s="41" customFormat="1" ht="22.5" customHeight="1">
      <c r="B10" s="30" t="s">
        <v>3</v>
      </c>
      <c r="C10" s="31"/>
      <c r="D10" s="32">
        <v>227.9</v>
      </c>
      <c r="E10" s="33"/>
      <c r="F10" s="34">
        <f t="shared" si="2"/>
        <v>78.30000000000001</v>
      </c>
      <c r="G10" s="35"/>
      <c r="H10" s="36"/>
      <c r="I10" s="37">
        <f t="shared" si="0"/>
        <v>3.8</v>
      </c>
      <c r="J10" s="38"/>
      <c r="K10" s="39">
        <f t="shared" si="1"/>
        <v>1.31</v>
      </c>
      <c r="L10" s="40"/>
    </row>
    <row r="11" spans="2:12" s="41" customFormat="1" ht="22.5" customHeight="1">
      <c r="B11" s="30" t="s">
        <v>4</v>
      </c>
      <c r="C11" s="31"/>
      <c r="D11" s="32">
        <v>778.3</v>
      </c>
      <c r="E11" s="33"/>
      <c r="F11" s="34">
        <f t="shared" si="2"/>
        <v>550.4</v>
      </c>
      <c r="G11" s="35"/>
      <c r="H11" s="36"/>
      <c r="I11" s="37">
        <f t="shared" si="0"/>
        <v>12.97</v>
      </c>
      <c r="J11" s="38"/>
      <c r="K11" s="39">
        <f t="shared" si="1"/>
        <v>9.17</v>
      </c>
      <c r="L11" s="40"/>
    </row>
    <row r="12" spans="2:12" s="41" customFormat="1" ht="22.5" customHeight="1">
      <c r="B12" s="30" t="s">
        <v>5</v>
      </c>
      <c r="C12" s="31"/>
      <c r="D12" s="32">
        <v>1427</v>
      </c>
      <c r="E12" s="33"/>
      <c r="F12" s="34">
        <f t="shared" si="2"/>
        <v>648.7</v>
      </c>
      <c r="G12" s="35"/>
      <c r="H12" s="36"/>
      <c r="I12" s="37">
        <f t="shared" si="0"/>
        <v>23.78</v>
      </c>
      <c r="J12" s="38"/>
      <c r="K12" s="39">
        <f t="shared" si="1"/>
        <v>10.81</v>
      </c>
      <c r="L12" s="40"/>
    </row>
    <row r="13" spans="2:12" s="41" customFormat="1" ht="22.5" customHeight="1">
      <c r="B13" s="30" t="s">
        <v>6</v>
      </c>
      <c r="C13" s="31"/>
      <c r="D13" s="32">
        <v>2871</v>
      </c>
      <c r="E13" s="33"/>
      <c r="F13" s="34">
        <f t="shared" si="2"/>
        <v>1444</v>
      </c>
      <c r="G13" s="35"/>
      <c r="H13" s="36"/>
      <c r="I13" s="37">
        <f t="shared" si="0"/>
        <v>47.85</v>
      </c>
      <c r="J13" s="38"/>
      <c r="K13" s="39">
        <f t="shared" si="1"/>
        <v>24.07</v>
      </c>
      <c r="L13" s="40"/>
    </row>
    <row r="14" spans="2:12" s="41" customFormat="1" ht="22.5" customHeight="1">
      <c r="B14" s="30" t="s">
        <v>7</v>
      </c>
      <c r="C14" s="31"/>
      <c r="D14" s="32">
        <v>4497</v>
      </c>
      <c r="E14" s="33"/>
      <c r="F14" s="34">
        <f t="shared" si="2"/>
        <v>1626</v>
      </c>
      <c r="G14" s="35"/>
      <c r="H14" s="36"/>
      <c r="I14" s="37">
        <f t="shared" si="0"/>
        <v>74.95</v>
      </c>
      <c r="J14" s="38"/>
      <c r="K14" s="39">
        <f t="shared" si="1"/>
        <v>27.1</v>
      </c>
      <c r="L14" s="40"/>
    </row>
    <row r="15" spans="2:12" s="41" customFormat="1" ht="22.5" customHeight="1" thickBot="1">
      <c r="B15" s="42" t="s">
        <v>8</v>
      </c>
      <c r="C15" s="43"/>
      <c r="D15" s="44">
        <v>5914</v>
      </c>
      <c r="E15" s="45"/>
      <c r="F15" s="46">
        <f t="shared" si="2"/>
        <v>1417</v>
      </c>
      <c r="G15" s="47"/>
      <c r="H15" s="48"/>
      <c r="I15" s="49">
        <f t="shared" si="0"/>
        <v>98.57</v>
      </c>
      <c r="J15" s="50"/>
      <c r="K15" s="51">
        <f t="shared" si="1"/>
        <v>23.62</v>
      </c>
      <c r="L15" s="52"/>
    </row>
    <row r="16" ht="13.5" thickBot="1"/>
    <row r="17" spans="2:12" ht="25.5" customHeight="1" thickBot="1">
      <c r="B17" s="53" t="s"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9" spans="2:14" ht="12.75">
      <c r="B19" s="56" t="s">
        <v>27</v>
      </c>
      <c r="K19" s="57"/>
      <c r="L19" s="57"/>
      <c r="N19" s="58"/>
    </row>
    <row r="20" spans="11:14" ht="12.75">
      <c r="K20" s="57"/>
      <c r="L20" s="57"/>
      <c r="N20" s="58"/>
    </row>
    <row r="21" spans="11:14" ht="12.75">
      <c r="K21" s="59"/>
      <c r="L21" s="59"/>
      <c r="N21" s="58">
        <v>6000</v>
      </c>
    </row>
    <row r="22" spans="11:14" ht="12.75">
      <c r="K22" s="57"/>
      <c r="L22" s="57"/>
      <c r="N22" s="58">
        <f>ROUND(N21/I2,0)</f>
        <v>60</v>
      </c>
    </row>
    <row r="23" ht="12.75">
      <c r="N23" s="58"/>
    </row>
    <row r="24" ht="12.75">
      <c r="N24" s="58"/>
    </row>
  </sheetData>
  <sheetProtection/>
  <mergeCells count="15">
    <mergeCell ref="F5:G5"/>
    <mergeCell ref="F6:G6"/>
    <mergeCell ref="B17:L17"/>
    <mergeCell ref="I6:J6"/>
    <mergeCell ref="B4:B5"/>
    <mergeCell ref="B2:G2"/>
    <mergeCell ref="J2:K2"/>
    <mergeCell ref="K5:L5"/>
    <mergeCell ref="D4:G4"/>
    <mergeCell ref="I4:L4"/>
    <mergeCell ref="K21:L21"/>
    <mergeCell ref="K6:L6"/>
    <mergeCell ref="I5:J5"/>
    <mergeCell ref="D5:E5"/>
    <mergeCell ref="D6:E6"/>
  </mergeCells>
  <hyperlinks>
    <hyperlink ref="B19" location="Sheet2!A1" display="Back to title screen"/>
  </hyperlinks>
  <printOptions horizontalCentered="1"/>
  <pageMargins left="0.75" right="0.75" top="1" bottom="1" header="0.5" footer="0.5"/>
  <pageSetup horizontalDpi="300" verticalDpi="300" orientation="landscape" paperSize="9" scale="145" r:id="rId1"/>
  <headerFooter alignWithMargins="0">
    <oddHeader>&amp;C&amp;"Tahoma,Bold"&amp;12Solar System Fact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showRowColHeaders="0" tabSelected="1" zoomScalePageLayoutView="0" workbookViewId="0" topLeftCell="A1">
      <selection activeCell="B6" sqref="B6"/>
    </sheetView>
  </sheetViews>
  <sheetFormatPr defaultColWidth="9.140625" defaultRowHeight="12.75"/>
  <cols>
    <col min="1" max="1" width="2.140625" style="61" customWidth="1"/>
    <col min="2" max="16384" width="9.140625" style="61" customWidth="1"/>
  </cols>
  <sheetData>
    <row r="1" ht="10.5" customHeight="1" thickBot="1"/>
    <row r="2" spans="2:14" ht="19.5">
      <c r="B2" s="62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2:14" ht="1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4" ht="15" customHeight="1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2:14" ht="15" customHeight="1">
      <c r="B5" s="68" t="s">
        <v>32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14" ht="15" customHeight="1">
      <c r="B6" s="68" t="s">
        <v>18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2:14" ht="15" customHeight="1">
      <c r="B7" s="68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2:14" ht="15" customHeight="1">
      <c r="B8" s="68" t="s">
        <v>19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2:14" ht="15" customHeight="1">
      <c r="B9" s="68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2:14" ht="15" customHeight="1">
      <c r="B10" s="68">
        <v>1</v>
      </c>
      <c r="C10" s="69" t="s">
        <v>20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2:14" ht="15" customHeight="1">
      <c r="B11" s="68">
        <v>2</v>
      </c>
      <c r="C11" s="69" t="s">
        <v>21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2:14" ht="15" customHeight="1">
      <c r="B12" s="68">
        <v>3</v>
      </c>
      <c r="C12" s="69" t="s">
        <v>22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4" ht="15" customHeight="1">
      <c r="B13" s="68">
        <v>4</v>
      </c>
      <c r="C13" s="69" t="s">
        <v>23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2:14" ht="15" customHeight="1">
      <c r="B14" s="6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2:14" ht="15" customHeight="1">
      <c r="B15" s="70" t="s">
        <v>24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2:14" ht="15" customHeight="1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2:14" ht="15" customHeight="1">
      <c r="B17" s="65"/>
      <c r="C17" s="66"/>
      <c r="D17" s="66"/>
      <c r="E17" s="66"/>
      <c r="F17" s="73" t="s">
        <v>26</v>
      </c>
      <c r="G17" s="73"/>
      <c r="H17" s="73"/>
      <c r="I17" s="73"/>
      <c r="J17" s="73"/>
      <c r="K17" s="66"/>
      <c r="L17" s="66"/>
      <c r="M17" s="66"/>
      <c r="N17" s="67"/>
    </row>
    <row r="18" spans="2:14" ht="15" customHeight="1">
      <c r="B18" s="65"/>
      <c r="C18" s="66"/>
      <c r="D18" s="74" t="s">
        <v>28</v>
      </c>
      <c r="E18" s="74"/>
      <c r="F18" s="73"/>
      <c r="G18" s="73"/>
      <c r="H18" s="73"/>
      <c r="I18" s="73"/>
      <c r="J18" s="73"/>
      <c r="K18" s="74" t="s">
        <v>28</v>
      </c>
      <c r="L18" s="74"/>
      <c r="M18" s="66"/>
      <c r="N18" s="67"/>
    </row>
    <row r="19" spans="2:14" ht="15" customHeight="1" thickBot="1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1" ht="15">
      <c r="B21" s="78" t="s">
        <v>30</v>
      </c>
    </row>
    <row r="22" ht="15">
      <c r="B22" s="78" t="s">
        <v>31</v>
      </c>
    </row>
    <row r="24" spans="2:5" ht="12.75">
      <c r="B24" s="79" t="s">
        <v>29</v>
      </c>
      <c r="C24" s="79"/>
      <c r="D24" s="79"/>
      <c r="E24" s="79"/>
    </row>
  </sheetData>
  <sheetProtection/>
  <mergeCells count="6">
    <mergeCell ref="B24:E24"/>
    <mergeCell ref="B2:N2"/>
    <mergeCell ref="B15:N16"/>
    <mergeCell ref="F17:J18"/>
    <mergeCell ref="D18:E18"/>
    <mergeCell ref="K18:L18"/>
  </mergeCells>
  <hyperlinks>
    <hyperlink ref="F17:J18" location="Sheet1!I2" display="Go Do It!"/>
    <hyperlink ref="B24:E24" r:id="rId1" display="www link to NASA's Solar System Info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Colman</dc:creator>
  <cp:keywords/>
  <dc:description/>
  <cp:lastModifiedBy>tcolmang</cp:lastModifiedBy>
  <cp:lastPrinted>2005-08-01T20:52:04Z</cp:lastPrinted>
  <dcterms:created xsi:type="dcterms:W3CDTF">2003-06-17T20:01:53Z</dcterms:created>
  <dcterms:modified xsi:type="dcterms:W3CDTF">2012-12-11T15:31:17Z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